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10935" activeTab="1"/>
  </bookViews>
  <sheets>
    <sheet name="Questionnaire" sheetId="1" r:id="rId1"/>
    <sheet name="exemple BE BIRB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<sst xmlns="http://schemas.openxmlformats.org/spreadsheetml/2006/main" count="205" uniqueCount="96">
  <si>
    <t>OLAF</t>
  </si>
  <si>
    <t>stable</t>
  </si>
  <si>
    <t>DG AGRI</t>
  </si>
  <si>
    <t>CAP</t>
  </si>
  <si>
    <t>% 2008</t>
  </si>
  <si>
    <t>TOTAL</t>
  </si>
  <si>
    <t>1290/2005 - 883/2006 - 884/2006 - 885/2006</t>
  </si>
  <si>
    <t>1290/2005 - 883/2006 - 884/2006 - 885/2006 - 485/2008</t>
  </si>
  <si>
    <t>1602/2002 - 2342/2002</t>
  </si>
  <si>
    <t>2988/95 - 2185/96 - 515/97</t>
  </si>
  <si>
    <t>1290/2005 - 885/2006</t>
  </si>
  <si>
    <t>485/2008</t>
  </si>
  <si>
    <t>2913/92 - 2454/93 - 1276/2008 - 1290/2005 - 885/2006</t>
  </si>
  <si>
    <t>loi du 16.3.1954 - AR du 19.5.2006</t>
  </si>
  <si>
    <t>loi du 29.10.1846</t>
  </si>
  <si>
    <t xml:space="preserve">not. 4ème directive européenne - loi du 17.7.1975 - AR du 8.1.1976 - AR 12.9.2003 - AR 30.1.2001 - loi du 16.3.1954 - AR 19.5.2006 </t>
  </si>
  <si>
    <t>C.I.P.</t>
  </si>
  <si>
    <t>% 2009</t>
  </si>
  <si>
    <t>Number</t>
  </si>
  <si>
    <t>government decision</t>
  </si>
  <si>
    <t>Subtotal</t>
  </si>
  <si>
    <t>EU 1</t>
  </si>
  <si>
    <t>EU 2</t>
  </si>
  <si>
    <t>EU 3</t>
  </si>
  <si>
    <t>EU 4</t>
  </si>
  <si>
    <t>EU 5</t>
  </si>
  <si>
    <t>EU 6</t>
  </si>
  <si>
    <t>EU 7</t>
  </si>
  <si>
    <t>EU 8</t>
  </si>
  <si>
    <t>EU 9</t>
  </si>
  <si>
    <t>EU 10</t>
  </si>
  <si>
    <t>EU 11</t>
  </si>
  <si>
    <t>EU</t>
  </si>
  <si>
    <t>Remarks</t>
  </si>
  <si>
    <t>Title</t>
  </si>
  <si>
    <t>Number:</t>
  </si>
  <si>
    <t>PA 1</t>
  </si>
  <si>
    <t>PA 2</t>
  </si>
  <si>
    <t>PA 3</t>
  </si>
  <si>
    <t>PA 4</t>
  </si>
  <si>
    <t>PA 5</t>
  </si>
  <si>
    <t>PA 6</t>
  </si>
  <si>
    <t>PA 7</t>
  </si>
  <si>
    <t>PA 8</t>
  </si>
  <si>
    <t>PA 9</t>
  </si>
  <si>
    <t>PA 10</t>
  </si>
  <si>
    <t>PA</t>
  </si>
  <si>
    <t>MS 1</t>
  </si>
  <si>
    <t>MS 2</t>
  </si>
  <si>
    <t>MS 3</t>
  </si>
  <si>
    <t>MS 4</t>
  </si>
  <si>
    <t>MS 5</t>
  </si>
  <si>
    <t>MS 6</t>
  </si>
  <si>
    <t>MS 7</t>
  </si>
  <si>
    <t>MS 8</t>
  </si>
  <si>
    <t>MS 9</t>
  </si>
  <si>
    <t>MS 10</t>
  </si>
  <si>
    <t>MS</t>
  </si>
  <si>
    <t>Internal audit</t>
  </si>
  <si>
    <t>Internal ICT audit</t>
  </si>
  <si>
    <t>Evolution of the control burden</t>
  </si>
  <si>
    <t>decreased</t>
  </si>
  <si>
    <t>increased</t>
  </si>
  <si>
    <t>Summary</t>
  </si>
  <si>
    <t>Milk crisis</t>
  </si>
  <si>
    <t>Decrease in work load</t>
  </si>
  <si>
    <t>New appendix 2</t>
  </si>
  <si>
    <t>Increase in the number of tasks</t>
  </si>
  <si>
    <t>Burden in %</t>
  </si>
  <si>
    <t>man-days 2008</t>
  </si>
  <si>
    <t>man-days 2009</t>
  </si>
  <si>
    <t>Resources man-days</t>
  </si>
  <si>
    <t>Resources in man-days</t>
  </si>
  <si>
    <t xml:space="preserve">National Court of Audit </t>
  </si>
  <si>
    <t>Certification (external audit)</t>
  </si>
  <si>
    <t>ICT certification</t>
  </si>
  <si>
    <t>Statement of assurance</t>
  </si>
  <si>
    <t>Independent auditor</t>
  </si>
  <si>
    <t>2009</t>
  </si>
  <si>
    <t>Evolution of the control burden :</t>
  </si>
  <si>
    <t>Reg (EC) or other legislation</t>
  </si>
  <si>
    <t>Annual account EAGF-EAFRD</t>
  </si>
  <si>
    <t>Court of Auditors (DAS)</t>
  </si>
  <si>
    <t>Court of Auditors (other)</t>
  </si>
  <si>
    <t>Customs - coordination</t>
  </si>
  <si>
    <t>Supervision of the PA</t>
  </si>
  <si>
    <t>Internal inspections</t>
  </si>
  <si>
    <t>Non-delegated external inspections</t>
  </si>
  <si>
    <t>PA: BE: BIRB</t>
  </si>
  <si>
    <t>Reg (EC)  or other legislation</t>
  </si>
  <si>
    <t>New appendix III</t>
  </si>
  <si>
    <t>National annual account</t>
  </si>
  <si>
    <t>Guideline O.C. No 3. Appendix 2</t>
  </si>
  <si>
    <t>Cases being closed</t>
  </si>
  <si>
    <t>On-site inspections</t>
  </si>
  <si>
    <t>Workshop "Control burden" for the paying agencies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</si>
</sst>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3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20" borderId="4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" fillId="23" borderId="9" applyNumberFormat="0" applyAlignment="0" applyProtection="0"/>
  </cellStyleXfs>
  <cellXfs count="9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Alignment="1">
      <alignment/>
    </xf>
    <xf numFmtId="0" fontId="0" fillId="0" borderId="13" xfId="0" applyFont="1" applyBorder="1" applyAlignment="1">
      <alignment/>
    </xf>
    <xf numFmtId="0" fontId="15" fillId="24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5" fillId="0" borderId="0" xfId="0" applyNumberFormat="1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17" xfId="0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right" wrapText="1"/>
    </xf>
    <xf numFmtId="10" fontId="15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20" borderId="11" xfId="0" applyNumberFormat="1" applyFill="1" applyBorder="1" applyAlignment="1">
      <alignment/>
    </xf>
    <xf numFmtId="10" fontId="0" fillId="20" borderId="16" xfId="0" applyNumberFormat="1" applyFill="1" applyBorder="1" applyAlignment="1">
      <alignment/>
    </xf>
    <xf numFmtId="10" fontId="0" fillId="20" borderId="0" xfId="0" applyNumberFormat="1" applyFill="1" applyBorder="1" applyAlignment="1">
      <alignment/>
    </xf>
    <xf numFmtId="10" fontId="0" fillId="20" borderId="17" xfId="0" applyNumberFormat="1" applyFill="1" applyBorder="1" applyAlignment="1">
      <alignment/>
    </xf>
    <xf numFmtId="10" fontId="0" fillId="20" borderId="14" xfId="0" applyNumberFormat="1" applyFill="1" applyBorder="1" applyAlignment="1">
      <alignment/>
    </xf>
    <xf numFmtId="10" fontId="0" fillId="20" borderId="15" xfId="0" applyNumberFormat="1" applyFill="1" applyBorder="1" applyAlignment="1">
      <alignment/>
    </xf>
    <xf numFmtId="10" fontId="0" fillId="20" borderId="0" xfId="0" applyNumberFormat="1" applyFill="1" applyBorder="1" applyAlignment="1">
      <alignment horizontal="center" wrapText="1"/>
    </xf>
    <xf numFmtId="10" fontId="0" fillId="20" borderId="17" xfId="0" applyNumberFormat="1" applyFill="1" applyBorder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0" fillId="0" borderId="21" xfId="0" applyFill="1" applyBorder="1" applyAlignment="1">
      <alignment/>
    </xf>
    <xf numFmtId="0" fontId="15" fillId="17" borderId="16" xfId="0" applyFont="1" applyFill="1" applyBorder="1" applyAlignment="1">
      <alignment horizontal="center"/>
    </xf>
    <xf numFmtId="0" fontId="15" fillId="17" borderId="17" xfId="0" applyFont="1" applyFill="1" applyBorder="1" applyAlignment="1">
      <alignment horizontal="center"/>
    </xf>
    <xf numFmtId="0" fontId="15" fillId="24" borderId="17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10" fontId="0" fillId="20" borderId="25" xfId="0" applyNumberFormat="1" applyFill="1" applyBorder="1" applyAlignment="1">
      <alignment/>
    </xf>
    <xf numFmtId="0" fontId="15" fillId="0" borderId="0" xfId="0" applyFont="1" applyBorder="1" applyAlignment="1">
      <alignment/>
    </xf>
    <xf numFmtId="49" fontId="0" fillId="0" borderId="14" xfId="0" applyNumberFormat="1" applyBorder="1" applyAlignment="1">
      <alignment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10" fontId="0" fillId="0" borderId="11" xfId="0" applyNumberFormat="1" applyBorder="1" applyAlignment="1">
      <alignment/>
    </xf>
    <xf numFmtId="0" fontId="15" fillId="24" borderId="15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 quotePrefix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10" fontId="0" fillId="20" borderId="23" xfId="0" applyNumberForma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0" fontId="0" fillId="2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1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0" fontId="0" fillId="0" borderId="27" xfId="0" applyNumberFormat="1" applyBorder="1" applyAlignment="1">
      <alignment/>
    </xf>
    <xf numFmtId="10" fontId="0" fillId="20" borderId="18" xfId="0" applyNumberFormat="1" applyFill="1" applyBorder="1" applyAlignment="1">
      <alignment/>
    </xf>
    <xf numFmtId="10" fontId="15" fillId="20" borderId="25" xfId="0" applyNumberFormat="1" applyFont="1" applyFill="1" applyBorder="1" applyAlignment="1">
      <alignment/>
    </xf>
    <xf numFmtId="0" fontId="15" fillId="0" borderId="27" xfId="0" applyFont="1" applyBorder="1" applyAlignment="1">
      <alignment/>
    </xf>
    <xf numFmtId="10" fontId="15" fillId="0" borderId="27" xfId="0" applyNumberFormat="1" applyFont="1" applyBorder="1" applyAlignment="1">
      <alignment/>
    </xf>
    <xf numFmtId="10" fontId="15" fillId="20" borderId="18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zoomScale="75" zoomScaleNormal="75" zoomScalePageLayoutView="0" workbookViewId="0" topLeftCell="B1">
      <selection activeCell="B1" sqref="B1"/>
    </sheetView>
  </sheetViews>
  <sheetFormatPr defaultColWidth="11.421875" defaultRowHeight="15"/>
  <cols>
    <col min="2" max="2" width="10.140625" style="0" customWidth="1"/>
    <col min="3" max="3" width="39.140625" style="28" customWidth="1"/>
    <col min="4" max="4" width="34.140625" style="0" customWidth="1"/>
    <col min="5" max="5" width="20.140625" style="0" customWidth="1"/>
    <col min="6" max="6" width="24.140625" style="0" customWidth="1"/>
    <col min="7" max="7" width="9.140625" style="0" customWidth="1"/>
    <col min="9" max="9" width="28.28125" style="0" customWidth="1"/>
    <col min="10" max="10" width="50.8515625" style="0" customWidth="1"/>
  </cols>
  <sheetData>
    <row r="1" spans="2:7" ht="18.75">
      <c r="B1" s="18" t="s">
        <v>95</v>
      </c>
      <c r="G1" s="9"/>
    </row>
    <row r="2" ht="15">
      <c r="G2" s="9"/>
    </row>
    <row r="3" spans="2:10" s="9" customFormat="1" ht="15.75" thickBot="1">
      <c r="B3" s="9" t="s">
        <v>35</v>
      </c>
      <c r="C3" s="9" t="s">
        <v>80</v>
      </c>
      <c r="D3" s="9" t="s">
        <v>34</v>
      </c>
      <c r="E3" s="35" t="s">
        <v>69</v>
      </c>
      <c r="F3" s="35" t="s">
        <v>70</v>
      </c>
      <c r="G3" s="55" t="s">
        <v>4</v>
      </c>
      <c r="H3" s="55" t="s">
        <v>78</v>
      </c>
      <c r="I3" s="9" t="s">
        <v>60</v>
      </c>
      <c r="J3" s="9" t="s">
        <v>33</v>
      </c>
    </row>
    <row r="4" spans="2:9" ht="15.75" thickBot="1">
      <c r="B4" s="3" t="s">
        <v>21</v>
      </c>
      <c r="C4" s="29" t="s">
        <v>6</v>
      </c>
      <c r="D4" s="4" t="s">
        <v>81</v>
      </c>
      <c r="E4" s="3"/>
      <c r="F4" s="13"/>
      <c r="G4" s="47"/>
      <c r="H4" s="48"/>
      <c r="I4" s="72"/>
    </row>
    <row r="5" spans="2:9" ht="15.75" thickBot="1">
      <c r="B5" s="5" t="s">
        <v>22</v>
      </c>
      <c r="C5" s="29" t="s">
        <v>7</v>
      </c>
      <c r="D5" s="2" t="s">
        <v>2</v>
      </c>
      <c r="E5" s="5"/>
      <c r="F5" s="14"/>
      <c r="G5" s="49"/>
      <c r="H5" s="50"/>
      <c r="I5" s="73"/>
    </row>
    <row r="6" spans="2:9" ht="15.75" thickBot="1">
      <c r="B6" s="5" t="s">
        <v>23</v>
      </c>
      <c r="C6" s="29" t="s">
        <v>8</v>
      </c>
      <c r="D6" s="2" t="s">
        <v>82</v>
      </c>
      <c r="E6" s="5"/>
      <c r="F6" s="14"/>
      <c r="G6" s="49"/>
      <c r="H6" s="50"/>
      <c r="I6" s="73"/>
    </row>
    <row r="7" spans="2:9" ht="15.75" thickBot="1">
      <c r="B7" s="5" t="s">
        <v>24</v>
      </c>
      <c r="C7" s="29" t="s">
        <v>8</v>
      </c>
      <c r="D7" s="2" t="s">
        <v>83</v>
      </c>
      <c r="E7" s="5"/>
      <c r="F7" s="14"/>
      <c r="G7" s="49"/>
      <c r="H7" s="50"/>
      <c r="I7" s="73"/>
    </row>
    <row r="8" spans="2:9" ht="15.75" thickBot="1">
      <c r="B8" s="5" t="s">
        <v>25</v>
      </c>
      <c r="C8" s="29" t="s">
        <v>9</v>
      </c>
      <c r="D8" s="2" t="s">
        <v>0</v>
      </c>
      <c r="E8" s="5"/>
      <c r="F8" s="14"/>
      <c r="G8" s="49"/>
      <c r="H8" s="50"/>
      <c r="I8" s="73"/>
    </row>
    <row r="9" spans="2:9" ht="15.75" thickBot="1">
      <c r="B9" s="5" t="s">
        <v>26</v>
      </c>
      <c r="C9" s="29" t="s">
        <v>10</v>
      </c>
      <c r="D9" s="2" t="s">
        <v>74</v>
      </c>
      <c r="E9" s="5"/>
      <c r="F9" s="14"/>
      <c r="G9" s="49"/>
      <c r="H9" s="50"/>
      <c r="I9" s="73"/>
    </row>
    <row r="10" spans="2:9" ht="15.75" thickBot="1">
      <c r="B10" s="5" t="s">
        <v>27</v>
      </c>
      <c r="C10" s="29" t="s">
        <v>10</v>
      </c>
      <c r="D10" s="2" t="s">
        <v>75</v>
      </c>
      <c r="E10" s="5"/>
      <c r="F10" s="14"/>
      <c r="G10" s="49"/>
      <c r="H10" s="50"/>
      <c r="I10" s="73"/>
    </row>
    <row r="11" spans="2:9" ht="15.75" thickBot="1">
      <c r="B11" s="5" t="s">
        <v>28</v>
      </c>
      <c r="C11" s="29" t="s">
        <v>10</v>
      </c>
      <c r="D11" s="2" t="s">
        <v>76</v>
      </c>
      <c r="E11" s="5"/>
      <c r="F11" s="14"/>
      <c r="G11" s="77"/>
      <c r="H11" s="50"/>
      <c r="I11" s="73"/>
    </row>
    <row r="12" spans="2:9" ht="15.75" thickBot="1">
      <c r="B12" s="5" t="s">
        <v>29</v>
      </c>
      <c r="C12" s="29" t="s">
        <v>11</v>
      </c>
      <c r="D12" s="12" t="s">
        <v>3</v>
      </c>
      <c r="E12" s="5"/>
      <c r="F12" s="14"/>
      <c r="G12" s="49"/>
      <c r="H12" s="50"/>
      <c r="I12" s="73"/>
    </row>
    <row r="13" spans="2:9" ht="15.75" thickBot="1">
      <c r="B13" s="5" t="s">
        <v>30</v>
      </c>
      <c r="C13" s="30" t="s">
        <v>12</v>
      </c>
      <c r="D13" s="26" t="s">
        <v>84</v>
      </c>
      <c r="E13" s="40"/>
      <c r="F13" s="14"/>
      <c r="G13" s="49"/>
      <c r="H13" s="50"/>
      <c r="I13" s="73"/>
    </row>
    <row r="14" spans="2:9" ht="15.75" thickBot="1">
      <c r="B14" s="5" t="s">
        <v>31</v>
      </c>
      <c r="C14" s="31" t="s">
        <v>10</v>
      </c>
      <c r="D14" s="16" t="s">
        <v>85</v>
      </c>
      <c r="E14" s="5"/>
      <c r="F14" s="14"/>
      <c r="G14" s="49"/>
      <c r="H14" s="50"/>
      <c r="I14" s="73"/>
    </row>
    <row r="15" spans="2:9" ht="15.75" thickBot="1">
      <c r="B15" s="65" t="s">
        <v>20</v>
      </c>
      <c r="C15" s="61"/>
      <c r="D15" s="61"/>
      <c r="E15" s="56">
        <f>SUM(E4:E14)</f>
        <v>0</v>
      </c>
      <c r="F15" s="15">
        <f>SUM(F4:F14)</f>
        <v>0</v>
      </c>
      <c r="G15" s="46" t="e">
        <f>+E15/E38</f>
        <v>#DIV/0!</v>
      </c>
      <c r="H15" s="45" t="e">
        <f>+F15/F38</f>
        <v>#DIV/0!</v>
      </c>
      <c r="I15" s="78"/>
    </row>
    <row r="16" spans="2:9" ht="14.25" customHeight="1" thickBot="1">
      <c r="B16" s="5" t="s">
        <v>47</v>
      </c>
      <c r="C16" s="32"/>
      <c r="D16" s="27"/>
      <c r="E16" s="10"/>
      <c r="F16" s="14"/>
      <c r="G16" s="49"/>
      <c r="H16" s="50"/>
      <c r="I16" s="73"/>
    </row>
    <row r="17" spans="2:9" s="24" customFormat="1" ht="15.75" thickBot="1">
      <c r="B17" s="25" t="s">
        <v>48</v>
      </c>
      <c r="C17" s="29"/>
      <c r="D17" s="11"/>
      <c r="E17" s="41"/>
      <c r="F17" s="39"/>
      <c r="G17" s="53"/>
      <c r="H17" s="54"/>
      <c r="I17" s="73"/>
    </row>
    <row r="18" spans="2:9" ht="15.75" thickBot="1">
      <c r="B18" s="5" t="s">
        <v>49</v>
      </c>
      <c r="C18" s="29"/>
      <c r="D18" s="2"/>
      <c r="E18" s="10"/>
      <c r="F18" s="14"/>
      <c r="G18" s="49"/>
      <c r="H18" s="50"/>
      <c r="I18" s="73"/>
    </row>
    <row r="19" spans="2:9" ht="15.75" thickBot="1">
      <c r="B19" s="5" t="s">
        <v>50</v>
      </c>
      <c r="C19" s="29"/>
      <c r="D19" s="2"/>
      <c r="E19" s="10"/>
      <c r="F19" s="14"/>
      <c r="G19" s="49"/>
      <c r="H19" s="50"/>
      <c r="I19" s="73"/>
    </row>
    <row r="20" spans="2:9" ht="15.75" thickBot="1">
      <c r="B20" s="5" t="s">
        <v>51</v>
      </c>
      <c r="C20" s="29"/>
      <c r="D20" s="12"/>
      <c r="E20" s="10"/>
      <c r="F20" s="14"/>
      <c r="G20" s="49"/>
      <c r="H20" s="50"/>
      <c r="I20" s="73"/>
    </row>
    <row r="21" spans="2:9" ht="15.75" thickBot="1">
      <c r="B21" s="5" t="s">
        <v>52</v>
      </c>
      <c r="C21" s="29"/>
      <c r="D21" s="11"/>
      <c r="E21" s="10"/>
      <c r="F21" s="14"/>
      <c r="G21" s="49"/>
      <c r="H21" s="50"/>
      <c r="I21" s="75"/>
    </row>
    <row r="22" spans="2:9" ht="15.75" thickBot="1">
      <c r="B22" s="5" t="s">
        <v>53</v>
      </c>
      <c r="C22" s="29"/>
      <c r="D22" s="11"/>
      <c r="E22" s="10"/>
      <c r="F22" s="14"/>
      <c r="G22" s="49"/>
      <c r="H22" s="50"/>
      <c r="I22" s="75"/>
    </row>
    <row r="23" spans="2:9" ht="15.75" thickBot="1">
      <c r="B23" s="5" t="s">
        <v>54</v>
      </c>
      <c r="C23" s="29"/>
      <c r="D23" s="11"/>
      <c r="E23" s="10"/>
      <c r="F23" s="14"/>
      <c r="G23" s="49"/>
      <c r="H23" s="50"/>
      <c r="I23" s="75"/>
    </row>
    <row r="24" spans="2:9" ht="15.75" thickBot="1">
      <c r="B24" s="5" t="s">
        <v>55</v>
      </c>
      <c r="C24" s="29"/>
      <c r="D24" s="11"/>
      <c r="E24" s="10"/>
      <c r="F24" s="14"/>
      <c r="G24" s="49"/>
      <c r="H24" s="50"/>
      <c r="I24" s="75"/>
    </row>
    <row r="25" spans="2:9" ht="15.75" thickBot="1">
      <c r="B25" s="6" t="s">
        <v>56</v>
      </c>
      <c r="C25" s="33"/>
      <c r="D25" s="7"/>
      <c r="E25" s="19"/>
      <c r="F25" s="8"/>
      <c r="G25" s="51"/>
      <c r="H25" s="52"/>
      <c r="I25" s="17"/>
    </row>
    <row r="26" spans="2:9" ht="15.75" thickBot="1">
      <c r="B26" s="65" t="s">
        <v>20</v>
      </c>
      <c r="C26" s="61"/>
      <c r="D26" s="61"/>
      <c r="E26" s="23">
        <f>SUM(E16:E25)</f>
        <v>0</v>
      </c>
      <c r="F26" s="15">
        <f>SUM(F16:F25)</f>
        <v>0</v>
      </c>
      <c r="G26" s="46" t="e">
        <f>+E26/E38</f>
        <v>#DIV/0!</v>
      </c>
      <c r="H26" s="46" t="e">
        <f>+F26/F38</f>
        <v>#DIV/0!</v>
      </c>
      <c r="I26" s="78"/>
    </row>
    <row r="27" spans="2:9" ht="15.75" thickBot="1">
      <c r="B27" s="5" t="s">
        <v>36</v>
      </c>
      <c r="C27" s="33" t="s">
        <v>10</v>
      </c>
      <c r="D27" s="2" t="s">
        <v>58</v>
      </c>
      <c r="E27" s="5"/>
      <c r="F27" s="14"/>
      <c r="G27" s="49"/>
      <c r="H27" s="50"/>
      <c r="I27" s="73"/>
    </row>
    <row r="28" spans="2:9" ht="15.75" thickBot="1">
      <c r="B28" s="5" t="s">
        <v>37</v>
      </c>
      <c r="C28" s="29" t="s">
        <v>10</v>
      </c>
      <c r="D28" s="2" t="s">
        <v>59</v>
      </c>
      <c r="E28" s="5"/>
      <c r="F28" s="14"/>
      <c r="G28" s="49"/>
      <c r="H28" s="50"/>
      <c r="I28" s="73"/>
    </row>
    <row r="29" spans="2:9" ht="15.75" thickBot="1">
      <c r="B29" s="5" t="s">
        <v>38</v>
      </c>
      <c r="C29" s="29" t="s">
        <v>10</v>
      </c>
      <c r="D29" s="2" t="s">
        <v>86</v>
      </c>
      <c r="E29" s="5"/>
      <c r="F29" s="14"/>
      <c r="G29" s="49"/>
      <c r="H29" s="50"/>
      <c r="I29" s="73"/>
    </row>
    <row r="30" spans="2:9" ht="15.75" thickBot="1">
      <c r="B30" s="5" t="s">
        <v>39</v>
      </c>
      <c r="C30" s="29" t="s">
        <v>10</v>
      </c>
      <c r="D30" s="2" t="s">
        <v>87</v>
      </c>
      <c r="E30" s="5"/>
      <c r="F30" s="14"/>
      <c r="G30" s="49"/>
      <c r="H30" s="50"/>
      <c r="I30" s="73"/>
    </row>
    <row r="31" spans="2:9" ht="15.75" thickBot="1">
      <c r="B31" s="5" t="s">
        <v>40</v>
      </c>
      <c r="C31" s="29"/>
      <c r="D31" s="2"/>
      <c r="E31" s="5"/>
      <c r="F31" s="14"/>
      <c r="G31" s="49"/>
      <c r="H31" s="50"/>
      <c r="I31" s="75"/>
    </row>
    <row r="32" spans="2:9" ht="15.75" thickBot="1">
      <c r="B32" s="5" t="s">
        <v>41</v>
      </c>
      <c r="C32" s="29"/>
      <c r="D32" s="2"/>
      <c r="E32" s="5"/>
      <c r="F32" s="14"/>
      <c r="G32" s="49"/>
      <c r="H32" s="50"/>
      <c r="I32" s="75"/>
    </row>
    <row r="33" spans="2:9" ht="15.75" thickBot="1">
      <c r="B33" s="5" t="s">
        <v>42</v>
      </c>
      <c r="C33" s="29"/>
      <c r="D33" s="2"/>
      <c r="E33" s="5"/>
      <c r="F33" s="14"/>
      <c r="G33" s="49"/>
      <c r="H33" s="50"/>
      <c r="I33" s="16"/>
    </row>
    <row r="34" spans="2:9" ht="15.75" thickBot="1">
      <c r="B34" s="5" t="s">
        <v>43</v>
      </c>
      <c r="C34" s="29"/>
      <c r="D34" s="2"/>
      <c r="E34" s="5"/>
      <c r="F34" s="14"/>
      <c r="G34" s="49"/>
      <c r="H34" s="50"/>
      <c r="I34" s="16"/>
    </row>
    <row r="35" spans="2:9" ht="15.75" thickBot="1">
      <c r="B35" s="5" t="s">
        <v>44</v>
      </c>
      <c r="C35" s="29"/>
      <c r="D35" s="2"/>
      <c r="E35" s="5"/>
      <c r="F35" s="14"/>
      <c r="G35" s="49"/>
      <c r="H35" s="50"/>
      <c r="I35" s="16"/>
    </row>
    <row r="36" spans="2:9" ht="15.75" thickBot="1">
      <c r="B36" s="5" t="s">
        <v>45</v>
      </c>
      <c r="C36" s="31"/>
      <c r="D36" s="2"/>
      <c r="E36" s="5"/>
      <c r="F36" s="14"/>
      <c r="G36" s="49"/>
      <c r="H36" s="50"/>
      <c r="I36" s="16"/>
    </row>
    <row r="37" spans="2:9" ht="15.75" thickBot="1">
      <c r="B37" s="65" t="s">
        <v>20</v>
      </c>
      <c r="C37" s="84"/>
      <c r="D37" s="84"/>
      <c r="E37" s="85">
        <f>SUM(E27:E36)</f>
        <v>0</v>
      </c>
      <c r="F37" s="85">
        <f>SUM(F27:F36)</f>
        <v>0</v>
      </c>
      <c r="G37" s="86" t="e">
        <f>+E37/E38</f>
        <v>#DIV/0!</v>
      </c>
      <c r="H37" s="86" t="e">
        <f>+F37/F38</f>
        <v>#DIV/0!</v>
      </c>
      <c r="I37" s="87"/>
    </row>
    <row r="38" spans="2:9" ht="15.75" thickBot="1">
      <c r="B38" s="67" t="s">
        <v>5</v>
      </c>
      <c r="C38" s="51"/>
      <c r="D38" s="51"/>
      <c r="E38" s="79">
        <f>+E37+E26+E15</f>
        <v>0</v>
      </c>
      <c r="F38" s="79">
        <f>+F37+F26+F15</f>
        <v>0</v>
      </c>
      <c r="G38" s="80" t="e">
        <f>+G37+G26+G15</f>
        <v>#DIV/0!</v>
      </c>
      <c r="H38" s="80" t="e">
        <f>+H37+H26+H15</f>
        <v>#DIV/0!</v>
      </c>
      <c r="I38" s="52"/>
    </row>
    <row r="39" spans="4:6" ht="15">
      <c r="D39" t="s">
        <v>72</v>
      </c>
      <c r="E39">
        <v>0</v>
      </c>
      <c r="F39">
        <v>0</v>
      </c>
    </row>
    <row r="40" spans="4:6" ht="15">
      <c r="D40" t="s">
        <v>68</v>
      </c>
      <c r="E40" s="1" t="e">
        <f>+E38/E39</f>
        <v>#DIV/0!</v>
      </c>
      <c r="F40" s="1" t="e">
        <f>+F38/F39</f>
        <v>#DIV/0!</v>
      </c>
    </row>
    <row r="42" spans="7:9" ht="15">
      <c r="G42" s="1"/>
      <c r="H42" s="1"/>
      <c r="I42" s="9" t="s">
        <v>60</v>
      </c>
    </row>
    <row r="43" spans="7:9" ht="15">
      <c r="G43" s="1"/>
      <c r="H43" s="1"/>
      <c r="I43" s="20" t="s">
        <v>61</v>
      </c>
    </row>
    <row r="44" spans="7:9" ht="15">
      <c r="G44" s="1"/>
      <c r="H44" s="1"/>
      <c r="I44" s="21" t="s">
        <v>1</v>
      </c>
    </row>
    <row r="45" spans="3:9" ht="15">
      <c r="C45" s="9"/>
      <c r="G45" s="1"/>
      <c r="H45" s="1"/>
      <c r="I45" s="22" t="s">
        <v>62</v>
      </c>
    </row>
    <row r="46" spans="3:8" ht="15.75" thickBot="1">
      <c r="C46" s="34"/>
      <c r="G46" s="1"/>
      <c r="H46" s="1"/>
    </row>
    <row r="47" spans="2:9" ht="15.75" thickBot="1">
      <c r="B47" s="9"/>
      <c r="D47" s="65" t="s">
        <v>63</v>
      </c>
      <c r="E47" s="70" t="s">
        <v>69</v>
      </c>
      <c r="F47" s="70" t="s">
        <v>70</v>
      </c>
      <c r="G47" s="71" t="s">
        <v>4</v>
      </c>
      <c r="H47" s="70" t="s">
        <v>17</v>
      </c>
      <c r="I47" s="64" t="s">
        <v>60</v>
      </c>
    </row>
    <row r="48" spans="4:9" ht="15">
      <c r="D48" s="66" t="s">
        <v>32</v>
      </c>
      <c r="E48" s="3">
        <f>+E15</f>
        <v>0</v>
      </c>
      <c r="F48" s="4">
        <f>+F15</f>
        <v>0</v>
      </c>
      <c r="G48" s="68" t="e">
        <f>+G15</f>
        <v>#DIV/0!</v>
      </c>
      <c r="H48" s="68" t="e">
        <f>+H15</f>
        <v>#DIV/0!</v>
      </c>
      <c r="I48" s="72"/>
    </row>
    <row r="49" spans="4:9" ht="15">
      <c r="D49" s="66" t="s">
        <v>57</v>
      </c>
      <c r="E49" s="10">
        <f>+E26</f>
        <v>0</v>
      </c>
      <c r="F49" s="11">
        <f>+F26</f>
        <v>0</v>
      </c>
      <c r="G49" s="43" t="e">
        <f>+G26</f>
        <v>#DIV/0!</v>
      </c>
      <c r="H49" s="43" t="e">
        <f>+H26</f>
        <v>#DIV/0!</v>
      </c>
      <c r="I49" s="73"/>
    </row>
    <row r="50" spans="3:9" ht="15.75" thickBot="1">
      <c r="C50" s="9"/>
      <c r="D50" s="67" t="s">
        <v>46</v>
      </c>
      <c r="E50" s="6">
        <f>+E37</f>
        <v>0</v>
      </c>
      <c r="F50" s="7">
        <f>+F37</f>
        <v>0</v>
      </c>
      <c r="G50" s="44" t="e">
        <f>+G37</f>
        <v>#DIV/0!</v>
      </c>
      <c r="H50" s="44" t="e">
        <f>+H37</f>
        <v>#DIV/0!</v>
      </c>
      <c r="I50" s="74"/>
    </row>
    <row r="51" spans="3:9" ht="15.75" thickBot="1">
      <c r="C51" s="34"/>
      <c r="D51" s="65" t="s">
        <v>5</v>
      </c>
      <c r="E51" s="7">
        <f>SUM(E48:E50)</f>
        <v>0</v>
      </c>
      <c r="F51" s="7">
        <f>SUM(F48:F50)</f>
        <v>0</v>
      </c>
      <c r="G51" s="44" t="e">
        <f>SUM(G48:G50)</f>
        <v>#DIV/0!</v>
      </c>
      <c r="H51" s="63" t="e">
        <f>SUM(H47:H50)</f>
        <v>#DIV/0!</v>
      </c>
      <c r="I51" s="78"/>
    </row>
    <row r="52" spans="4:8" ht="15">
      <c r="D52" t="s">
        <v>72</v>
      </c>
      <c r="E52">
        <f>+E39</f>
        <v>0</v>
      </c>
      <c r="F52">
        <f>+F39</f>
        <v>0</v>
      </c>
      <c r="G52" s="1"/>
      <c r="H52" s="1"/>
    </row>
    <row r="53" spans="4:8" ht="15">
      <c r="D53" s="89" t="s">
        <v>68</v>
      </c>
      <c r="E53" s="1" t="e">
        <f>+E51/E52</f>
        <v>#DIV/0!</v>
      </c>
      <c r="F53" s="1" t="e">
        <f>+F40</f>
        <v>#DIV/0!</v>
      </c>
      <c r="G53" s="1"/>
      <c r="H5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zoomScale="77" zoomScaleNormal="77" zoomScalePageLayoutView="0" workbookViewId="0" topLeftCell="A1">
      <selection activeCell="B2" sqref="B2"/>
    </sheetView>
  </sheetViews>
  <sheetFormatPr defaultColWidth="11.421875" defaultRowHeight="15"/>
  <cols>
    <col min="2" max="2" width="10.140625" style="0" customWidth="1"/>
    <col min="3" max="3" width="43.140625" style="28" customWidth="1"/>
    <col min="4" max="4" width="31.421875" style="0" customWidth="1"/>
    <col min="5" max="5" width="16.140625" style="0" customWidth="1"/>
    <col min="6" max="6" width="15.140625" style="0" customWidth="1"/>
    <col min="7" max="7" width="9.421875" style="1" customWidth="1"/>
    <col min="8" max="8" width="9.8515625" style="1" customWidth="1"/>
    <col min="9" max="9" width="26.57421875" style="0" customWidth="1"/>
    <col min="10" max="10" width="32.8515625" style="0" customWidth="1"/>
    <col min="11" max="11" width="13.7109375" style="36" customWidth="1"/>
  </cols>
  <sheetData>
    <row r="1" spans="2:7" ht="18.75">
      <c r="B1" s="18" t="s">
        <v>95</v>
      </c>
      <c r="G1" s="42"/>
    </row>
    <row r="2" spans="2:7" ht="21">
      <c r="B2" s="88" t="s">
        <v>88</v>
      </c>
      <c r="G2" s="42"/>
    </row>
    <row r="3" spans="2:7" ht="21">
      <c r="B3" s="88"/>
      <c r="G3" s="42"/>
    </row>
    <row r="4" spans="2:11" s="9" customFormat="1" ht="15.75" thickBot="1">
      <c r="B4" s="9" t="s">
        <v>18</v>
      </c>
      <c r="C4" s="9" t="s">
        <v>89</v>
      </c>
      <c r="D4" s="9" t="s">
        <v>34</v>
      </c>
      <c r="E4" s="35" t="s">
        <v>69</v>
      </c>
      <c r="F4" s="35" t="s">
        <v>70</v>
      </c>
      <c r="G4" s="55" t="s">
        <v>4</v>
      </c>
      <c r="H4" s="55" t="s">
        <v>17</v>
      </c>
      <c r="I4" s="9" t="s">
        <v>60</v>
      </c>
      <c r="J4" s="9" t="s">
        <v>33</v>
      </c>
      <c r="K4" s="37"/>
    </row>
    <row r="5" spans="2:10" ht="15.75" thickBot="1">
      <c r="B5" s="3" t="s">
        <v>21</v>
      </c>
      <c r="C5" s="29" t="s">
        <v>6</v>
      </c>
      <c r="D5" s="4" t="s">
        <v>81</v>
      </c>
      <c r="E5" s="3">
        <v>35</v>
      </c>
      <c r="F5" s="13">
        <v>40</v>
      </c>
      <c r="G5" s="47"/>
      <c r="H5" s="48"/>
      <c r="I5" s="57"/>
      <c r="J5" t="s">
        <v>90</v>
      </c>
    </row>
    <row r="6" spans="2:10" ht="15.75" thickBot="1">
      <c r="B6" s="5" t="s">
        <v>22</v>
      </c>
      <c r="C6" s="29" t="s">
        <v>7</v>
      </c>
      <c r="D6" s="2" t="s">
        <v>2</v>
      </c>
      <c r="E6" s="5">
        <v>108</v>
      </c>
      <c r="F6" s="14">
        <v>136</v>
      </c>
      <c r="G6" s="49"/>
      <c r="H6" s="50"/>
      <c r="I6" s="58"/>
      <c r="J6" t="s">
        <v>67</v>
      </c>
    </row>
    <row r="7" spans="2:9" ht="15.75" thickBot="1">
      <c r="B7" s="5" t="s">
        <v>23</v>
      </c>
      <c r="C7" s="29" t="s">
        <v>8</v>
      </c>
      <c r="D7" s="2" t="s">
        <v>82</v>
      </c>
      <c r="E7" s="5">
        <v>22</v>
      </c>
      <c r="F7" s="14">
        <v>20</v>
      </c>
      <c r="G7" s="49"/>
      <c r="H7" s="50"/>
      <c r="I7" s="60"/>
    </row>
    <row r="8" spans="2:10" ht="15.75" thickBot="1">
      <c r="B8" s="5" t="s">
        <v>24</v>
      </c>
      <c r="C8" s="29" t="s">
        <v>8</v>
      </c>
      <c r="D8" s="2" t="s">
        <v>83</v>
      </c>
      <c r="E8" s="5">
        <v>20</v>
      </c>
      <c r="F8" s="14">
        <v>40</v>
      </c>
      <c r="G8" s="49"/>
      <c r="H8" s="50"/>
      <c r="I8" s="58"/>
      <c r="J8" t="s">
        <v>67</v>
      </c>
    </row>
    <row r="9" spans="2:10" ht="15.75" thickBot="1">
      <c r="B9" s="5" t="s">
        <v>25</v>
      </c>
      <c r="C9" s="29" t="s">
        <v>9</v>
      </c>
      <c r="D9" s="2" t="s">
        <v>0</v>
      </c>
      <c r="E9" s="5">
        <v>42</v>
      </c>
      <c r="F9" s="14">
        <v>35</v>
      </c>
      <c r="G9" s="49"/>
      <c r="H9" s="50"/>
      <c r="I9" s="59"/>
      <c r="J9" t="s">
        <v>93</v>
      </c>
    </row>
    <row r="10" spans="2:10" ht="15.75" thickBot="1">
      <c r="B10" s="5" t="s">
        <v>26</v>
      </c>
      <c r="C10" s="29" t="s">
        <v>10</v>
      </c>
      <c r="D10" s="2" t="s">
        <v>74</v>
      </c>
      <c r="E10" s="5">
        <v>41</v>
      </c>
      <c r="F10" s="14">
        <v>47</v>
      </c>
      <c r="G10" s="49"/>
      <c r="H10" s="50"/>
      <c r="I10" s="58"/>
      <c r="J10" t="s">
        <v>92</v>
      </c>
    </row>
    <row r="11" spans="2:9" ht="15.75" thickBot="1">
      <c r="B11" s="5" t="s">
        <v>27</v>
      </c>
      <c r="C11" s="29" t="s">
        <v>10</v>
      </c>
      <c r="D11" s="2" t="s">
        <v>75</v>
      </c>
      <c r="E11" s="5">
        <v>67</v>
      </c>
      <c r="F11" s="14">
        <v>67</v>
      </c>
      <c r="G11" s="49"/>
      <c r="H11" s="50"/>
      <c r="I11" s="60"/>
    </row>
    <row r="12" spans="2:10" ht="15.75" thickBot="1">
      <c r="B12" s="5" t="s">
        <v>28</v>
      </c>
      <c r="C12" s="29" t="s">
        <v>10</v>
      </c>
      <c r="D12" s="2" t="s">
        <v>76</v>
      </c>
      <c r="E12" s="5">
        <v>8</v>
      </c>
      <c r="F12" s="14">
        <v>11</v>
      </c>
      <c r="G12" s="49"/>
      <c r="H12" s="50"/>
      <c r="I12" s="58"/>
      <c r="J12" t="s">
        <v>66</v>
      </c>
    </row>
    <row r="13" spans="2:10" ht="15.75" thickBot="1">
      <c r="B13" s="5" t="s">
        <v>29</v>
      </c>
      <c r="C13" s="29" t="s">
        <v>11</v>
      </c>
      <c r="D13" s="12" t="s">
        <v>3</v>
      </c>
      <c r="E13" s="5">
        <v>135</v>
      </c>
      <c r="F13" s="14">
        <v>129</v>
      </c>
      <c r="G13" s="49"/>
      <c r="H13" s="50"/>
      <c r="I13" s="59"/>
      <c r="J13" t="s">
        <v>65</v>
      </c>
    </row>
    <row r="14" spans="2:9" ht="15.75" thickBot="1">
      <c r="B14" s="5" t="s">
        <v>30</v>
      </c>
      <c r="C14" s="30" t="s">
        <v>12</v>
      </c>
      <c r="D14" s="26" t="s">
        <v>84</v>
      </c>
      <c r="E14" s="40">
        <v>34</v>
      </c>
      <c r="F14" s="14">
        <v>33</v>
      </c>
      <c r="G14" s="49"/>
      <c r="H14" s="50"/>
      <c r="I14" s="60"/>
    </row>
    <row r="15" spans="2:9" ht="15.75" thickBot="1">
      <c r="B15" s="5" t="s">
        <v>31</v>
      </c>
      <c r="C15" s="31" t="s">
        <v>10</v>
      </c>
      <c r="D15" s="16" t="s">
        <v>85</v>
      </c>
      <c r="E15" s="5">
        <v>7</v>
      </c>
      <c r="F15" s="14">
        <v>7</v>
      </c>
      <c r="G15" s="49"/>
      <c r="H15" s="50"/>
      <c r="I15" s="60"/>
    </row>
    <row r="16" spans="2:9" ht="15.75" thickBot="1">
      <c r="B16" s="65" t="s">
        <v>20</v>
      </c>
      <c r="C16" s="61"/>
      <c r="D16" s="61"/>
      <c r="E16" s="56">
        <f>SUM(E5:E15)</f>
        <v>519</v>
      </c>
      <c r="F16" s="15">
        <f>SUM(F5:F15)</f>
        <v>565</v>
      </c>
      <c r="G16" s="46">
        <f>+E16/E39</f>
        <v>0.05188962207558488</v>
      </c>
      <c r="H16" s="45">
        <f>+F16/F39</f>
        <v>0.05611282153143311</v>
      </c>
      <c r="I16" s="76"/>
    </row>
    <row r="17" spans="2:9" ht="14.25" customHeight="1" thickBot="1">
      <c r="B17" s="5" t="s">
        <v>47</v>
      </c>
      <c r="C17" s="32" t="s">
        <v>15</v>
      </c>
      <c r="D17" s="90" t="s">
        <v>91</v>
      </c>
      <c r="E17" s="10">
        <v>48</v>
      </c>
      <c r="F17" s="14">
        <v>48</v>
      </c>
      <c r="G17" s="49"/>
      <c r="H17" s="50"/>
      <c r="I17" s="60"/>
    </row>
    <row r="18" spans="2:11" s="24" customFormat="1" ht="15.75" thickBot="1">
      <c r="B18" s="25" t="s">
        <v>48</v>
      </c>
      <c r="C18" s="29" t="s">
        <v>13</v>
      </c>
      <c r="D18" s="91" t="s">
        <v>77</v>
      </c>
      <c r="E18" s="41">
        <v>16</v>
      </c>
      <c r="F18" s="39">
        <v>16</v>
      </c>
      <c r="G18" s="53"/>
      <c r="H18" s="54"/>
      <c r="I18" s="60"/>
      <c r="K18" s="38"/>
    </row>
    <row r="19" spans="2:9" ht="15.75" thickBot="1">
      <c r="B19" s="5" t="s">
        <v>49</v>
      </c>
      <c r="C19" s="29" t="s">
        <v>14</v>
      </c>
      <c r="D19" s="2" t="s">
        <v>73</v>
      </c>
      <c r="E19" s="10">
        <v>42</v>
      </c>
      <c r="F19" s="14">
        <v>40</v>
      </c>
      <c r="G19" s="49"/>
      <c r="H19" s="50"/>
      <c r="I19" s="60"/>
    </row>
    <row r="20" spans="2:10" ht="15.75" thickBot="1">
      <c r="B20" s="5" t="s">
        <v>50</v>
      </c>
      <c r="C20" s="29" t="s">
        <v>19</v>
      </c>
      <c r="D20" s="2" t="s">
        <v>16</v>
      </c>
      <c r="E20" s="10">
        <v>49</v>
      </c>
      <c r="F20" s="14">
        <v>63</v>
      </c>
      <c r="G20" s="49"/>
      <c r="H20" s="50"/>
      <c r="I20" s="58"/>
      <c r="J20" t="s">
        <v>94</v>
      </c>
    </row>
    <row r="21" spans="2:9" ht="15.75" thickBot="1">
      <c r="B21" s="5" t="s">
        <v>51</v>
      </c>
      <c r="C21" s="29"/>
      <c r="D21" s="12"/>
      <c r="E21" s="10"/>
      <c r="F21" s="14"/>
      <c r="G21" s="49"/>
      <c r="H21" s="50"/>
      <c r="I21" s="73"/>
    </row>
    <row r="22" spans="2:9" ht="15.75" thickBot="1">
      <c r="B22" s="5" t="s">
        <v>52</v>
      </c>
      <c r="C22" s="29"/>
      <c r="D22" s="11"/>
      <c r="E22" s="10"/>
      <c r="F22" s="14"/>
      <c r="G22" s="49"/>
      <c r="H22" s="50"/>
      <c r="I22" s="16"/>
    </row>
    <row r="23" spans="2:9" ht="15.75" thickBot="1">
      <c r="B23" s="5" t="s">
        <v>53</v>
      </c>
      <c r="C23" s="29"/>
      <c r="D23" s="11"/>
      <c r="E23" s="10"/>
      <c r="F23" s="14"/>
      <c r="G23" s="49"/>
      <c r="H23" s="50"/>
      <c r="I23" s="16"/>
    </row>
    <row r="24" spans="2:9" ht="15.75" thickBot="1">
      <c r="B24" s="5" t="s">
        <v>54</v>
      </c>
      <c r="C24" s="29"/>
      <c r="D24" s="11"/>
      <c r="E24" s="10"/>
      <c r="F24" s="14"/>
      <c r="G24" s="49"/>
      <c r="H24" s="50"/>
      <c r="I24" s="16"/>
    </row>
    <row r="25" spans="2:9" ht="15.75" thickBot="1">
      <c r="B25" s="5" t="s">
        <v>55</v>
      </c>
      <c r="C25" s="29"/>
      <c r="D25" s="11"/>
      <c r="E25" s="10"/>
      <c r="F25" s="14"/>
      <c r="G25" s="49"/>
      <c r="H25" s="50"/>
      <c r="I25" s="16"/>
    </row>
    <row r="26" spans="2:9" ht="15.75" thickBot="1">
      <c r="B26" s="6" t="s">
        <v>56</v>
      </c>
      <c r="C26" s="33"/>
      <c r="D26" s="7"/>
      <c r="E26" s="19"/>
      <c r="F26" s="8"/>
      <c r="G26" s="51"/>
      <c r="H26" s="52"/>
      <c r="I26" s="17"/>
    </row>
    <row r="27" spans="2:9" ht="15.75" thickBot="1">
      <c r="B27" s="65" t="s">
        <v>20</v>
      </c>
      <c r="C27" s="61"/>
      <c r="D27" s="61"/>
      <c r="E27" s="23">
        <f>SUM(E17:E26)</f>
        <v>155</v>
      </c>
      <c r="F27" s="15">
        <f>SUM(F17:F26)</f>
        <v>167</v>
      </c>
      <c r="G27" s="46">
        <f>+E27/E39</f>
        <v>0.015496900619876025</v>
      </c>
      <c r="H27" s="46">
        <f>+F27/F39</f>
        <v>0.01658555963849439</v>
      </c>
      <c r="I27" s="76"/>
    </row>
    <row r="28" spans="2:9" ht="15.75" thickBot="1">
      <c r="B28" s="5" t="s">
        <v>36</v>
      </c>
      <c r="C28" s="33" t="s">
        <v>10</v>
      </c>
      <c r="D28" s="2" t="s">
        <v>58</v>
      </c>
      <c r="E28" s="5">
        <v>782</v>
      </c>
      <c r="F28" s="14">
        <v>768</v>
      </c>
      <c r="G28" s="49"/>
      <c r="H28" s="50"/>
      <c r="I28" s="60"/>
    </row>
    <row r="29" spans="2:9" ht="15.75" thickBot="1">
      <c r="B29" s="5" t="s">
        <v>37</v>
      </c>
      <c r="C29" s="29" t="s">
        <v>10</v>
      </c>
      <c r="D29" s="2" t="s">
        <v>59</v>
      </c>
      <c r="E29" s="5">
        <v>43</v>
      </c>
      <c r="F29" s="14">
        <v>43</v>
      </c>
      <c r="G29" s="49"/>
      <c r="H29" s="50"/>
      <c r="I29" s="60"/>
    </row>
    <row r="30" spans="2:10" ht="15.75" thickBot="1">
      <c r="B30" s="5" t="s">
        <v>38</v>
      </c>
      <c r="C30" s="29" t="s">
        <v>10</v>
      </c>
      <c r="D30" s="2" t="s">
        <v>86</v>
      </c>
      <c r="E30" s="5">
        <v>4831</v>
      </c>
      <c r="F30" s="14">
        <v>4408</v>
      </c>
      <c r="G30" s="49"/>
      <c r="H30" s="50"/>
      <c r="I30" s="59"/>
      <c r="J30" t="s">
        <v>65</v>
      </c>
    </row>
    <row r="31" spans="2:10" ht="15.75" thickBot="1">
      <c r="B31" s="5" t="s">
        <v>39</v>
      </c>
      <c r="C31" s="29" t="s">
        <v>10</v>
      </c>
      <c r="D31" s="2" t="s">
        <v>87</v>
      </c>
      <c r="E31" s="5">
        <v>3672</v>
      </c>
      <c r="F31" s="14">
        <v>4118</v>
      </c>
      <c r="G31" s="49"/>
      <c r="H31" s="50"/>
      <c r="I31" s="58"/>
      <c r="J31" t="s">
        <v>64</v>
      </c>
    </row>
    <row r="32" spans="2:9" ht="15.75" thickBot="1">
      <c r="B32" s="5" t="s">
        <v>40</v>
      </c>
      <c r="C32" s="29"/>
      <c r="D32" s="2"/>
      <c r="E32" s="5"/>
      <c r="F32" s="14"/>
      <c r="G32" s="49"/>
      <c r="H32" s="50"/>
      <c r="I32" s="16"/>
    </row>
    <row r="33" spans="2:9" ht="15.75" thickBot="1">
      <c r="B33" s="5" t="s">
        <v>41</v>
      </c>
      <c r="C33" s="29"/>
      <c r="D33" s="2"/>
      <c r="E33" s="5"/>
      <c r="F33" s="14"/>
      <c r="G33" s="49"/>
      <c r="H33" s="50"/>
      <c r="I33" s="16"/>
    </row>
    <row r="34" spans="2:9" ht="15.75" thickBot="1">
      <c r="B34" s="5" t="s">
        <v>42</v>
      </c>
      <c r="C34" s="29"/>
      <c r="D34" s="2"/>
      <c r="E34" s="5"/>
      <c r="F34" s="14"/>
      <c r="G34" s="49"/>
      <c r="H34" s="50"/>
      <c r="I34" s="16"/>
    </row>
    <row r="35" spans="2:9" ht="15.75" thickBot="1">
      <c r="B35" s="5" t="s">
        <v>43</v>
      </c>
      <c r="C35" s="29"/>
      <c r="D35" s="2"/>
      <c r="E35" s="5"/>
      <c r="F35" s="14"/>
      <c r="G35" s="49"/>
      <c r="H35" s="50"/>
      <c r="I35" s="16"/>
    </row>
    <row r="36" spans="2:9" ht="15.75" thickBot="1">
      <c r="B36" s="5" t="s">
        <v>44</v>
      </c>
      <c r="C36" s="29"/>
      <c r="D36" s="2"/>
      <c r="E36" s="5"/>
      <c r="F36" s="14"/>
      <c r="G36" s="49"/>
      <c r="H36" s="50"/>
      <c r="I36" s="16"/>
    </row>
    <row r="37" spans="2:9" ht="15.75" thickBot="1">
      <c r="B37" s="5" t="s">
        <v>45</v>
      </c>
      <c r="C37" s="31"/>
      <c r="D37" s="2"/>
      <c r="E37" s="5"/>
      <c r="F37" s="14"/>
      <c r="G37" s="49"/>
      <c r="H37" s="50"/>
      <c r="I37" s="16"/>
    </row>
    <row r="38" spans="2:9" ht="15.75" thickBot="1">
      <c r="B38" s="65" t="s">
        <v>20</v>
      </c>
      <c r="C38" s="61"/>
      <c r="D38" s="61"/>
      <c r="E38" s="81">
        <f>SUM(E28:E37)</f>
        <v>9328</v>
      </c>
      <c r="F38" s="81">
        <f>SUM(F28:F37)</f>
        <v>9337</v>
      </c>
      <c r="G38" s="82">
        <f>+E38/E39</f>
        <v>0.9326134773045391</v>
      </c>
      <c r="H38" s="82">
        <f>+F38/F39</f>
        <v>0.9273016188300724</v>
      </c>
      <c r="I38" s="83"/>
    </row>
    <row r="39" spans="2:9" ht="15.75" thickBot="1">
      <c r="B39" s="67" t="s">
        <v>5</v>
      </c>
      <c r="C39" s="51"/>
      <c r="D39" s="51"/>
      <c r="E39" s="79">
        <f>+E38+E27+E16</f>
        <v>10002</v>
      </c>
      <c r="F39" s="79">
        <f>+F38+F27+F16</f>
        <v>10069</v>
      </c>
      <c r="G39" s="80">
        <f>+G38+G27+G16</f>
        <v>1</v>
      </c>
      <c r="H39" s="80">
        <f>+H38+H27+H16</f>
        <v>1</v>
      </c>
      <c r="I39" s="52"/>
    </row>
    <row r="40" spans="4:6" ht="15">
      <c r="D40" s="9" t="s">
        <v>71</v>
      </c>
      <c r="E40">
        <v>34880</v>
      </c>
      <c r="F40">
        <v>31390</v>
      </c>
    </row>
    <row r="41" spans="4:6" ht="15">
      <c r="D41" s="9" t="s">
        <v>68</v>
      </c>
      <c r="E41" s="1">
        <f>+E39/E40</f>
        <v>0.2867545871559633</v>
      </c>
      <c r="F41" s="1">
        <f>+F39/F40</f>
        <v>0.32077094616119783</v>
      </c>
    </row>
    <row r="43" ht="15">
      <c r="I43" s="9" t="s">
        <v>79</v>
      </c>
    </row>
    <row r="44" ht="15">
      <c r="I44" s="20" t="s">
        <v>61</v>
      </c>
    </row>
    <row r="45" ht="15">
      <c r="I45" s="21" t="s">
        <v>1</v>
      </c>
    </row>
    <row r="46" spans="3:9" ht="15">
      <c r="C46" s="9"/>
      <c r="I46" s="22" t="s">
        <v>62</v>
      </c>
    </row>
    <row r="47" ht="15.75" thickBot="1">
      <c r="C47" s="34"/>
    </row>
    <row r="48" spans="2:9" ht="15.75" thickBot="1">
      <c r="B48" s="9"/>
      <c r="C48" s="9"/>
      <c r="D48" s="65" t="s">
        <v>63</v>
      </c>
      <c r="E48" s="70" t="s">
        <v>69</v>
      </c>
      <c r="F48" s="70" t="s">
        <v>70</v>
      </c>
      <c r="G48" s="71" t="s">
        <v>4</v>
      </c>
      <c r="H48" s="70" t="s">
        <v>17</v>
      </c>
      <c r="I48" s="64" t="s">
        <v>60</v>
      </c>
    </row>
    <row r="49" spans="3:9" ht="15">
      <c r="C49" s="62"/>
      <c r="D49" s="66" t="s">
        <v>32</v>
      </c>
      <c r="E49" s="3">
        <f>+E16</f>
        <v>519</v>
      </c>
      <c r="F49" s="4">
        <f>+F16</f>
        <v>565</v>
      </c>
      <c r="G49" s="68">
        <f>+G16</f>
        <v>0.05188962207558488</v>
      </c>
      <c r="H49" s="68">
        <f>+H16</f>
        <v>0.05611282153143311</v>
      </c>
      <c r="I49" s="57"/>
    </row>
    <row r="50" spans="3:9" ht="15">
      <c r="C50" s="62"/>
      <c r="D50" s="66" t="s">
        <v>57</v>
      </c>
      <c r="E50" s="10">
        <f>+E27</f>
        <v>155</v>
      </c>
      <c r="F50" s="11">
        <f>+F27</f>
        <v>167</v>
      </c>
      <c r="G50" s="43">
        <f>+G27</f>
        <v>0.015496900619876025</v>
      </c>
      <c r="H50" s="43">
        <f>+H27</f>
        <v>0.01658555963849439</v>
      </c>
      <c r="I50" s="60"/>
    </row>
    <row r="51" spans="3:9" ht="15.75" thickBot="1">
      <c r="C51" s="62"/>
      <c r="D51" s="67" t="s">
        <v>46</v>
      </c>
      <c r="E51" s="6">
        <f>+E38</f>
        <v>9328</v>
      </c>
      <c r="F51" s="7">
        <f>+F38</f>
        <v>9337</v>
      </c>
      <c r="G51" s="44">
        <f>+G38</f>
        <v>0.9326134773045391</v>
      </c>
      <c r="H51" s="44">
        <f>+H38</f>
        <v>0.9273016188300724</v>
      </c>
      <c r="I51" s="69"/>
    </row>
    <row r="52" spans="3:9" ht="15.75" thickBot="1">
      <c r="C52" s="62"/>
      <c r="D52" s="65" t="s">
        <v>5</v>
      </c>
      <c r="E52" s="7">
        <f>SUM(E49:E51)</f>
        <v>10002</v>
      </c>
      <c r="F52" s="7">
        <f>SUM(F49:F51)</f>
        <v>10069</v>
      </c>
      <c r="G52" s="44">
        <f>SUM(G49:G51)</f>
        <v>1</v>
      </c>
      <c r="H52" s="44">
        <f>SUM(H48:H51)</f>
        <v>1</v>
      </c>
      <c r="I52" s="76"/>
    </row>
    <row r="53" spans="4:6" ht="15">
      <c r="D53" t="s">
        <v>71</v>
      </c>
      <c r="E53">
        <f>+E40</f>
        <v>34880</v>
      </c>
      <c r="F53">
        <f>+F40</f>
        <v>31390</v>
      </c>
    </row>
    <row r="54" spans="4:6" ht="15">
      <c r="D54" t="s">
        <v>68</v>
      </c>
      <c r="E54" s="1">
        <f>+E52/E53</f>
        <v>0.2867545871559633</v>
      </c>
      <c r="F54" s="1">
        <f>+F41</f>
        <v>0.32077094616119783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BIRB609</dc:creator>
  <cp:keywords/>
  <dc:description/>
  <cp:lastModifiedBy>marjorie.barbier</cp:lastModifiedBy>
  <cp:lastPrinted>2010-08-24T08:31:55Z</cp:lastPrinted>
  <dcterms:created xsi:type="dcterms:W3CDTF">2010-07-14T10:25:16Z</dcterms:created>
  <dcterms:modified xsi:type="dcterms:W3CDTF">2010-09-13T14:44:27Z</dcterms:modified>
  <cp:category/>
  <cp:version/>
  <cp:contentType/>
  <cp:contentStatus/>
</cp:coreProperties>
</file>